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0" i="1" l="1"/>
  <c r="D18" i="1"/>
  <c r="D11" i="1"/>
  <c r="D10" i="1"/>
  <c r="D7" i="1"/>
  <c r="C18" i="1" l="1"/>
  <c r="C7" i="1"/>
  <c r="C11" i="1" s="1"/>
  <c r="C10" i="1" l="1"/>
  <c r="C20" i="1" s="1"/>
  <c r="E7" i="1"/>
  <c r="E11" i="1" l="1"/>
  <c r="E10" i="1"/>
  <c r="E18" i="1"/>
  <c r="B18" i="1"/>
  <c r="B7" i="1"/>
  <c r="B10" i="1" l="1"/>
  <c r="B11" i="1"/>
  <c r="E20" i="1"/>
  <c r="B20" i="1" l="1"/>
</calcChain>
</file>

<file path=xl/sharedStrings.xml><?xml version="1.0" encoding="utf-8"?>
<sst xmlns="http://schemas.openxmlformats.org/spreadsheetml/2006/main" count="54" uniqueCount="45">
  <si>
    <t xml:space="preserve">Cost Sheet  For </t>
  </si>
  <si>
    <t xml:space="preserve">1 BHK </t>
  </si>
  <si>
    <t xml:space="preserve">Saleable Area </t>
  </si>
  <si>
    <t xml:space="preserve">Block </t>
  </si>
  <si>
    <t>Rate in Sq. Ft. (Rs.)</t>
  </si>
  <si>
    <t>Flat Cost</t>
  </si>
  <si>
    <t>Legal Charges</t>
  </si>
  <si>
    <t xml:space="preserve">Stamp Duty </t>
  </si>
  <si>
    <t xml:space="preserve">Registration Charges </t>
  </si>
  <si>
    <t xml:space="preserve">Other Charges </t>
  </si>
  <si>
    <t>Share Money Charges</t>
  </si>
  <si>
    <t xml:space="preserve">Society Formation Charges </t>
  </si>
  <si>
    <t xml:space="preserve">Elect. And Water meter Charges </t>
  </si>
  <si>
    <t xml:space="preserve">Advance Maintance Charges </t>
  </si>
  <si>
    <t xml:space="preserve">Special Deal </t>
  </si>
  <si>
    <t xml:space="preserve">Can give 3 Years Leaseback upfront </t>
  </si>
  <si>
    <t>Statutory Expenses</t>
  </si>
  <si>
    <t xml:space="preserve">Stamp Duty and registration charges as aplicable </t>
  </si>
  <si>
    <t xml:space="preserve">Please Note </t>
  </si>
  <si>
    <t xml:space="preserve">Above 50 lckhs TDS Certificate required from Client </t>
  </si>
  <si>
    <t xml:space="preserve">STAMP DUTY CHARGES SHEET </t>
  </si>
  <si>
    <t xml:space="preserve">Up to 50 lakhs </t>
  </si>
  <si>
    <t xml:space="preserve">Above 50lakhs to 75 lakhs </t>
  </si>
  <si>
    <t xml:space="preserve">Above 75lakhs to 1 crore  </t>
  </si>
  <si>
    <t xml:space="preserve">Above 1 Crore </t>
  </si>
  <si>
    <t>REGISTRATION FEE</t>
  </si>
  <si>
    <t xml:space="preserve">Additional Charges </t>
  </si>
  <si>
    <t>Rs.500/-</t>
  </si>
  <si>
    <t>Rs.25000/-</t>
  </si>
  <si>
    <t xml:space="preserve">Society formation and registration charge </t>
  </si>
  <si>
    <t xml:space="preserve">Rs. 25000/- </t>
  </si>
  <si>
    <t xml:space="preserve">Eelectricity and Water Meter Charges </t>
  </si>
  <si>
    <t>Rs.10000/-</t>
  </si>
  <si>
    <t>Rs.______________</t>
  </si>
  <si>
    <t>Advance Maintance for 60 months @ Rs 5 per Sq. Ft. on Salable Area</t>
  </si>
  <si>
    <t>(60*5* Saleable Area)</t>
  </si>
  <si>
    <t>ICICI BANK  Approved Project Financial (APF) No.</t>
  </si>
  <si>
    <t>GOA/15/4679</t>
  </si>
  <si>
    <t>TOTAL COST (IN RUPEES)</t>
  </si>
  <si>
    <t>2 BHK</t>
  </si>
  <si>
    <t>D</t>
  </si>
  <si>
    <t>2.5 bhk</t>
  </si>
  <si>
    <t>A</t>
  </si>
  <si>
    <t>1.5 BHK</t>
  </si>
  <si>
    <t xml:space="preserve">Ready To Move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</si>
</sst>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5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K14" sqref="K14"/>
    </sheetView>
  </sheetViews>
  <sheetFormatPr defaultRowHeight="15" x14ac:dyDescent="0.25"/>
  <cols>
    <col min="1" max="1" width="45" bestFit="1" customWidth="1"/>
    <col min="2" max="5" width="18.7109375" customWidth="1"/>
  </cols>
  <sheetData>
    <row r="1" spans="1:5" x14ac:dyDescent="0.25">
      <c r="A1" s="3" t="s">
        <v>0</v>
      </c>
      <c r="B1" s="5" t="s">
        <v>41</v>
      </c>
      <c r="C1" s="5" t="s">
        <v>39</v>
      </c>
      <c r="D1" s="5" t="s">
        <v>43</v>
      </c>
      <c r="E1" s="5" t="s">
        <v>1</v>
      </c>
    </row>
    <row r="2" spans="1:5" x14ac:dyDescent="0.25">
      <c r="A2" s="3" t="s">
        <v>2</v>
      </c>
      <c r="B2" s="5">
        <v>1635</v>
      </c>
      <c r="C2" s="5">
        <v>1389</v>
      </c>
      <c r="D2" s="5">
        <v>1239</v>
      </c>
      <c r="E2" s="5">
        <v>919</v>
      </c>
    </row>
    <row r="3" spans="1:5" x14ac:dyDescent="0.25">
      <c r="A3" s="3" t="s">
        <v>3</v>
      </c>
      <c r="B3" s="5" t="s">
        <v>42</v>
      </c>
      <c r="C3" s="5" t="s">
        <v>40</v>
      </c>
      <c r="D3" s="5" t="s">
        <v>42</v>
      </c>
      <c r="E3" s="5" t="s">
        <v>42</v>
      </c>
    </row>
    <row r="5" spans="1:5" x14ac:dyDescent="0.25">
      <c r="A5" t="s">
        <v>4</v>
      </c>
      <c r="B5">
        <v>8000</v>
      </c>
      <c r="C5">
        <v>8000</v>
      </c>
      <c r="D5">
        <v>8000</v>
      </c>
      <c r="E5">
        <v>8200</v>
      </c>
    </row>
    <row r="7" spans="1:5" x14ac:dyDescent="0.25">
      <c r="A7" t="s">
        <v>5</v>
      </c>
      <c r="B7" s="7">
        <f>B2*B5</f>
        <v>13080000</v>
      </c>
      <c r="C7" s="7">
        <f>C2*C5</f>
        <v>11112000</v>
      </c>
      <c r="D7" s="7">
        <f>D2*D5</f>
        <v>9912000</v>
      </c>
      <c r="E7" s="7">
        <f>E2*E5</f>
        <v>7535800</v>
      </c>
    </row>
    <row r="9" spans="1:5" x14ac:dyDescent="0.25">
      <c r="A9" s="9" t="s">
        <v>6</v>
      </c>
    </row>
    <row r="10" spans="1:5" x14ac:dyDescent="0.25">
      <c r="A10" t="s">
        <v>7</v>
      </c>
      <c r="B10">
        <f>B7*4.5%</f>
        <v>588600</v>
      </c>
      <c r="C10">
        <f>C7*4.5%</f>
        <v>500040</v>
      </c>
      <c r="D10">
        <f>D7*4%</f>
        <v>396480</v>
      </c>
      <c r="E10">
        <f>E7*4%</f>
        <v>301432</v>
      </c>
    </row>
    <row r="11" spans="1:5" x14ac:dyDescent="0.25">
      <c r="A11" t="s">
        <v>8</v>
      </c>
      <c r="B11">
        <f>B7*3.5%</f>
        <v>457800.00000000006</v>
      </c>
      <c r="C11">
        <f>C7*3.5%</f>
        <v>388920.00000000006</v>
      </c>
      <c r="D11">
        <f>D7*3%</f>
        <v>297360</v>
      </c>
      <c r="E11">
        <f>E7*3%</f>
        <v>226074</v>
      </c>
    </row>
    <row r="13" spans="1:5" x14ac:dyDescent="0.25">
      <c r="A13" s="9" t="s">
        <v>9</v>
      </c>
    </row>
    <row r="14" spans="1:5" x14ac:dyDescent="0.25">
      <c r="A14" t="s">
        <v>10</v>
      </c>
      <c r="B14">
        <v>500</v>
      </c>
      <c r="C14">
        <v>500</v>
      </c>
      <c r="D14">
        <v>500</v>
      </c>
      <c r="E14">
        <v>500</v>
      </c>
    </row>
    <row r="15" spans="1:5" x14ac:dyDescent="0.25">
      <c r="A15" t="s">
        <v>11</v>
      </c>
      <c r="B15">
        <v>25000</v>
      </c>
      <c r="C15">
        <v>25000</v>
      </c>
      <c r="D15">
        <v>25000</v>
      </c>
      <c r="E15">
        <v>25000</v>
      </c>
    </row>
    <row r="16" spans="1:5" x14ac:dyDescent="0.25">
      <c r="A16" t="s">
        <v>12</v>
      </c>
      <c r="B16">
        <v>25000</v>
      </c>
      <c r="C16">
        <v>25000</v>
      </c>
      <c r="D16">
        <v>25000</v>
      </c>
      <c r="E16">
        <v>25000</v>
      </c>
    </row>
    <row r="17" spans="1:5" x14ac:dyDescent="0.25">
      <c r="A17" t="s">
        <v>6</v>
      </c>
      <c r="B17">
        <v>10000</v>
      </c>
      <c r="C17">
        <v>10000</v>
      </c>
      <c r="D17">
        <v>10000</v>
      </c>
      <c r="E17">
        <v>10000</v>
      </c>
    </row>
    <row r="18" spans="1:5" x14ac:dyDescent="0.25">
      <c r="A18" t="s">
        <v>13</v>
      </c>
      <c r="B18">
        <f>B2*5*60</f>
        <v>490500</v>
      </c>
      <c r="C18">
        <f>C2*5*60</f>
        <v>416700</v>
      </c>
      <c r="D18">
        <f>D2*5*60</f>
        <v>371700</v>
      </c>
      <c r="E18">
        <f>E2*5*60</f>
        <v>275700</v>
      </c>
    </row>
    <row r="20" spans="1:5" x14ac:dyDescent="0.25">
      <c r="A20" s="4" t="s">
        <v>38</v>
      </c>
      <c r="B20" s="4">
        <f>SUM(B7:B18)</f>
        <v>14677400</v>
      </c>
      <c r="C20" s="4">
        <f>SUM(C7:C18)</f>
        <v>12478160</v>
      </c>
      <c r="D20" s="4">
        <f>SUM(D7:D18)</f>
        <v>11038040</v>
      </c>
      <c r="E20" s="4">
        <f>SUM(E7:E18)</f>
        <v>8399506</v>
      </c>
    </row>
    <row r="21" spans="1:5" x14ac:dyDescent="0.25">
      <c r="A21" t="s">
        <v>44</v>
      </c>
    </row>
    <row r="23" spans="1:5" ht="18.75" x14ac:dyDescent="0.3">
      <c r="A23" s="10" t="s">
        <v>14</v>
      </c>
    </row>
    <row r="24" spans="1:5" ht="18.75" x14ac:dyDescent="0.3">
      <c r="A24" s="10" t="s">
        <v>15</v>
      </c>
    </row>
    <row r="25" spans="1:5" x14ac:dyDescent="0.25">
      <c r="A25" s="8" t="s">
        <v>36</v>
      </c>
      <c r="B25" s="8" t="s">
        <v>37</v>
      </c>
      <c r="C25" s="8"/>
      <c r="D25" s="8"/>
    </row>
    <row r="27" spans="1:5" x14ac:dyDescent="0.25">
      <c r="A27" s="6" t="s">
        <v>16</v>
      </c>
    </row>
    <row r="28" spans="1:5" x14ac:dyDescent="0.25">
      <c r="A28" t="s">
        <v>17</v>
      </c>
    </row>
    <row r="29" spans="1:5" x14ac:dyDescent="0.25">
      <c r="A29" t="s">
        <v>18</v>
      </c>
      <c r="B29" t="s">
        <v>19</v>
      </c>
    </row>
    <row r="31" spans="1:5" x14ac:dyDescent="0.25">
      <c r="A31" s="7" t="s">
        <v>20</v>
      </c>
    </row>
    <row r="32" spans="1:5" x14ac:dyDescent="0.25">
      <c r="A32" t="s">
        <v>21</v>
      </c>
      <c r="B32" s="1">
        <v>0.03</v>
      </c>
      <c r="C32" s="1"/>
      <c r="D32" s="1"/>
    </row>
    <row r="33" spans="1:4" x14ac:dyDescent="0.25">
      <c r="A33" t="s">
        <v>22</v>
      </c>
      <c r="B33" s="2">
        <v>3.5000000000000003E-2</v>
      </c>
      <c r="C33" s="2"/>
      <c r="D33" s="2"/>
    </row>
    <row r="34" spans="1:4" x14ac:dyDescent="0.25">
      <c r="A34" t="s">
        <v>23</v>
      </c>
      <c r="B34" s="1">
        <v>0.04</v>
      </c>
      <c r="C34" s="1"/>
      <c r="D34" s="1"/>
    </row>
    <row r="35" spans="1:4" x14ac:dyDescent="0.25">
      <c r="A35" t="s">
        <v>24</v>
      </c>
      <c r="B35" s="2">
        <v>4.4999999999999998E-2</v>
      </c>
      <c r="C35" s="2"/>
      <c r="D35" s="2"/>
    </row>
    <row r="37" spans="1:4" x14ac:dyDescent="0.25">
      <c r="A37" s="7" t="s">
        <v>25</v>
      </c>
    </row>
    <row r="38" spans="1:4" x14ac:dyDescent="0.25">
      <c r="A38" t="s">
        <v>21</v>
      </c>
      <c r="B38" s="1">
        <v>0.02</v>
      </c>
      <c r="C38" s="1"/>
      <c r="D38" s="1"/>
    </row>
    <row r="39" spans="1:4" x14ac:dyDescent="0.25">
      <c r="A39" t="s">
        <v>22</v>
      </c>
      <c r="B39" s="2">
        <v>2.5000000000000001E-2</v>
      </c>
      <c r="C39" s="2"/>
      <c r="D39" s="2"/>
    </row>
    <row r="40" spans="1:4" x14ac:dyDescent="0.25">
      <c r="A40" t="s">
        <v>23</v>
      </c>
      <c r="B40" s="1">
        <v>0.03</v>
      </c>
      <c r="C40" s="1"/>
      <c r="D40" s="1"/>
    </row>
    <row r="41" spans="1:4" x14ac:dyDescent="0.25">
      <c r="A41" t="s">
        <v>24</v>
      </c>
      <c r="B41" s="2">
        <v>3.5000000000000003E-2</v>
      </c>
      <c r="C41" s="2"/>
      <c r="D41" s="2"/>
    </row>
    <row r="43" spans="1:4" x14ac:dyDescent="0.25">
      <c r="A43" t="s">
        <v>26</v>
      </c>
    </row>
    <row r="44" spans="1:4" x14ac:dyDescent="0.25">
      <c r="A44" t="s">
        <v>27</v>
      </c>
      <c r="B44" t="s">
        <v>10</v>
      </c>
    </row>
    <row r="45" spans="1:4" x14ac:dyDescent="0.25">
      <c r="A45" t="s">
        <v>28</v>
      </c>
      <c r="B45" t="s">
        <v>29</v>
      </c>
    </row>
    <row r="46" spans="1:4" x14ac:dyDescent="0.25">
      <c r="A46" t="s">
        <v>30</v>
      </c>
      <c r="B46" t="s">
        <v>31</v>
      </c>
    </row>
    <row r="47" spans="1:4" x14ac:dyDescent="0.25">
      <c r="A47" t="s">
        <v>32</v>
      </c>
      <c r="B47" t="s">
        <v>6</v>
      </c>
    </row>
    <row r="48" spans="1:4" x14ac:dyDescent="0.25">
      <c r="A48" t="s">
        <v>33</v>
      </c>
      <c r="B48" t="s">
        <v>34</v>
      </c>
    </row>
    <row r="49" spans="2:2" x14ac:dyDescent="0.25">
      <c r="B49" t="s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Innovu</dc:creator>
  <cp:lastModifiedBy>Innovu</cp:lastModifiedBy>
  <dcterms:created xsi:type="dcterms:W3CDTF">2018-03-10T11:11:09Z</dcterms:created>
  <dcterms:modified xsi:type="dcterms:W3CDTF">2018-04-04T10:04:04Z</dcterms:modified>
</cp:coreProperties>
</file>